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87edaa0626ea24e/Radio/Field Day/Field Day Manager/"/>
    </mc:Choice>
  </mc:AlternateContent>
  <xr:revisionPtr revIDLastSave="263" documentId="8_{B9471C20-2AD3-4E2F-89C0-021EBB252F6D}" xr6:coauthVersionLast="47" xr6:coauthVersionMax="47" xr10:uidLastSave="{02CC5DF6-A579-485E-84EB-E967B450F0FA}"/>
  <bookViews>
    <workbookView xWindow="-108" yWindow="-108" windowWidth="23256" windowHeight="12456" xr2:uid="{7B6DC974-B42A-4D02-AB01-AEB9C2F9855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14" i="1" l="1"/>
  <c r="E121" i="1"/>
  <c r="E125" i="1"/>
  <c r="E119" i="1"/>
  <c r="E118" i="1"/>
  <c r="E113" i="1"/>
  <c r="E112" i="1"/>
  <c r="E110" i="1"/>
  <c r="E100" i="1"/>
  <c r="E142" i="1"/>
  <c r="E74" i="1"/>
  <c r="E105" i="1"/>
  <c r="E104" i="1"/>
  <c r="E103" i="1"/>
  <c r="E102" i="1"/>
  <c r="E101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146" i="1"/>
  <c r="E145" i="1"/>
  <c r="E139" i="1"/>
  <c r="E138" i="1"/>
  <c r="E137" i="1"/>
  <c r="E136" i="1"/>
  <c r="E135" i="1"/>
  <c r="E133" i="1"/>
  <c r="E134" i="1"/>
  <c r="E126" i="1"/>
  <c r="E120" i="1"/>
  <c r="E111" i="1"/>
  <c r="E94" i="1"/>
  <c r="E95" i="1" l="1"/>
  <c r="E148" i="1"/>
  <c r="E106" i="1"/>
  <c r="E128" i="1" s="1"/>
  <c r="E151" i="1" l="1"/>
</calcChain>
</file>

<file path=xl/sharedStrings.xml><?xml version="1.0" encoding="utf-8"?>
<sst xmlns="http://schemas.openxmlformats.org/spreadsheetml/2006/main" count="129" uniqueCount="83">
  <si>
    <t>QSO</t>
  </si>
  <si>
    <t>QSO Poeng</t>
  </si>
  <si>
    <t>Mult</t>
  </si>
  <si>
    <t>Sum</t>
  </si>
  <si>
    <t>Poeng og multiplikator for HF QSOer:</t>
  </si>
  <si>
    <t>Poeng og multiplikator for VHF/UHF/SHF-aktivitet</t>
  </si>
  <si>
    <t>Antall storruter</t>
  </si>
  <si>
    <t>QSO/km Poeng</t>
  </si>
  <si>
    <t>Kontakter via relé-stasjoner</t>
  </si>
  <si>
    <t>Lavbanesatellitt</t>
  </si>
  <si>
    <t>Geostasjonær satellitt</t>
  </si>
  <si>
    <t>Poenggivende aktiviteter (bonuspoeng)</t>
  </si>
  <si>
    <t>Aktivitet:</t>
  </si>
  <si>
    <t>Antall:</t>
  </si>
  <si>
    <t>Rekrutt 1 time</t>
  </si>
  <si>
    <t>Rekrutt 6 timer</t>
  </si>
  <si>
    <t>Publikumsrettet aktivitet</t>
  </si>
  <si>
    <t>RPO</t>
  </si>
  <si>
    <t>Avisartikkel</t>
  </si>
  <si>
    <t>Radioinnslag</t>
  </si>
  <si>
    <t>TV-innslag</t>
  </si>
  <si>
    <t>YouTube</t>
  </si>
  <si>
    <t>Antall likes:</t>
  </si>
  <si>
    <t>Sted</t>
  </si>
  <si>
    <t>Rapport Amatørradio</t>
  </si>
  <si>
    <t>Kallesignal:</t>
  </si>
  <si>
    <t>Max 10000 rekruttpoeng.</t>
  </si>
  <si>
    <t>Max 10000 poeng</t>
  </si>
  <si>
    <t>Sum Poenggivende aktiviteter</t>
  </si>
  <si>
    <t>Sum VHF/UHF/SHF-aktivitet</t>
  </si>
  <si>
    <t>160 m CW</t>
  </si>
  <si>
    <t>160 m DIGI</t>
  </si>
  <si>
    <t>160 m PHONE</t>
  </si>
  <si>
    <t>80 m PHONE</t>
  </si>
  <si>
    <t>80 m CW</t>
  </si>
  <si>
    <t>80 m DIGI</t>
  </si>
  <si>
    <t>60 m PHONE</t>
  </si>
  <si>
    <t>60 m CW</t>
  </si>
  <si>
    <t>60 m DIGI</t>
  </si>
  <si>
    <t>40 m PHONE</t>
  </si>
  <si>
    <t>40 m CW</t>
  </si>
  <si>
    <t>40 m DIGI</t>
  </si>
  <si>
    <t>20 m PHONE</t>
  </si>
  <si>
    <t>20 m CW</t>
  </si>
  <si>
    <t>20 m DIGI</t>
  </si>
  <si>
    <t>6 m</t>
  </si>
  <si>
    <t>4 m</t>
  </si>
  <si>
    <t>2 m</t>
  </si>
  <si>
    <t>70 cm</t>
  </si>
  <si>
    <t>23 cm</t>
  </si>
  <si>
    <t>µBølge</t>
  </si>
  <si>
    <t>15 m PHONE</t>
  </si>
  <si>
    <t>15 m DIGI</t>
  </si>
  <si>
    <t>15 m CW</t>
  </si>
  <si>
    <t>10 m PHONE</t>
  </si>
  <si>
    <t>10 m CW</t>
  </si>
  <si>
    <t>10 m DIGI</t>
  </si>
  <si>
    <t>Totale poengkrav</t>
  </si>
  <si>
    <t>Deltakerklasse:</t>
  </si>
  <si>
    <t>Hovedklasse:</t>
  </si>
  <si>
    <t>Effektklasse:</t>
  </si>
  <si>
    <t>Underkategori:</t>
  </si>
  <si>
    <t>A=Multi operatør, B=Singeloperatør</t>
  </si>
  <si>
    <t>1=1000 W, 2=100 W, 3=5W</t>
  </si>
  <si>
    <t>A=Bygning, B=Camping, C=Telt, D=Utendørs</t>
  </si>
  <si>
    <t>Radio</t>
  </si>
  <si>
    <t>Antenne</t>
  </si>
  <si>
    <t>Strømforsyning</t>
  </si>
  <si>
    <t xml:space="preserve">Kallesignal på ansvarshavende </t>
  </si>
  <si>
    <t>Operatører</t>
  </si>
  <si>
    <t>Navn:</t>
  </si>
  <si>
    <t>Postadresse:</t>
  </si>
  <si>
    <t>Epostadresse:</t>
  </si>
  <si>
    <t>Rekrutter</t>
  </si>
  <si>
    <t>QO-100</t>
  </si>
  <si>
    <t>Andre</t>
  </si>
  <si>
    <t>Field Day stasjonens kallesignal</t>
  </si>
  <si>
    <t>Kun 1 QTH teller</t>
  </si>
  <si>
    <t>Kun 1 rapport teller</t>
  </si>
  <si>
    <t>Flere artikler i samme avis teller som 1.</t>
  </si>
  <si>
    <t>Flere innslag på samme radiostasjon teller som 1.</t>
  </si>
  <si>
    <t>Kun 1 aktivitet teller.</t>
  </si>
  <si>
    <t>Flere innslag på samme TV-stasjon teller som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</si>
</sst>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212529"/>
      <name val="Aptos Narrow"/>
      <family val="2"/>
      <scheme val="minor"/>
    </font>
    <font>
      <sz val="10"/>
      <name val="Aptos Narrow"/>
      <family val="2"/>
      <scheme val="minor"/>
    </font>
    <font>
      <sz val="11"/>
      <color theme="1"/>
      <name val="Aptos Narrow"/>
      <family val="2"/>
    </font>
    <font>
      <b/>
      <sz val="10"/>
      <name val="Aptos Narrow"/>
      <family val="2"/>
      <scheme val="minor"/>
    </font>
    <font>
      <sz val="10"/>
      <color rgb="FF212529"/>
      <name val="Aptos Narrow"/>
      <family val="2"/>
      <scheme val="minor"/>
    </font>
    <font>
      <sz val="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8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1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0" fillId="3" borderId="2" xfId="0" applyFill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2" xfId="0" applyBorder="1" applyAlignment="1"/>
    <xf numFmtId="0" fontId="1" fillId="0" borderId="3" xfId="0" applyFont="1" applyBorder="1" applyAlignment="1"/>
    <xf numFmtId="0" fontId="1" fillId="0" borderId="3" xfId="0" applyFont="1" applyBorder="1"/>
    <xf numFmtId="0" fontId="0" fillId="0" borderId="5" xfId="0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0" xfId="0" applyFont="1"/>
    <xf numFmtId="0" fontId="0" fillId="0" borderId="1" xfId="0" applyBorder="1"/>
    <xf numFmtId="0" fontId="0" fillId="0" borderId="8" xfId="0" applyBorder="1"/>
    <xf numFmtId="0" fontId="0" fillId="0" borderId="0" xfId="0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right" wrapText="1"/>
    </xf>
    <xf numFmtId="0" fontId="0" fillId="0" borderId="2" xfId="0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9D8E4-A42E-4614-A1E1-E445139FA6EE}">
  <dimension ref="A1:I152"/>
  <sheetViews>
    <sheetView tabSelected="1" workbookViewId="0">
      <selection activeCell="G131" sqref="G131"/>
    </sheetView>
  </sheetViews>
  <sheetFormatPr baseColWidth="10" defaultRowHeight="14.4" x14ac:dyDescent="0.3"/>
  <cols>
    <col min="1" max="1" width="13.109375" customWidth="1"/>
    <col min="2" max="5" width="12.77734375" customWidth="1"/>
  </cols>
  <sheetData>
    <row r="1" spans="2:6" x14ac:dyDescent="0.3">
      <c r="B1" s="7" t="s">
        <v>76</v>
      </c>
      <c r="C1" s="7"/>
      <c r="D1" s="7"/>
    </row>
    <row r="2" spans="2:6" ht="15" thickBot="1" x14ac:dyDescent="0.35">
      <c r="B2" s="21" t="s">
        <v>25</v>
      </c>
      <c r="C2" s="22"/>
    </row>
    <row r="3" spans="2:6" x14ac:dyDescent="0.3">
      <c r="B3" s="21"/>
      <c r="C3" s="24"/>
    </row>
    <row r="4" spans="2:6" ht="15" thickBot="1" x14ac:dyDescent="0.35">
      <c r="B4" s="7" t="s">
        <v>68</v>
      </c>
      <c r="C4" s="7"/>
      <c r="D4" s="22"/>
    </row>
    <row r="5" spans="2:6" x14ac:dyDescent="0.3">
      <c r="B5" s="25"/>
      <c r="C5" s="25"/>
      <c r="D5" s="24"/>
    </row>
    <row r="6" spans="2:6" x14ac:dyDescent="0.3">
      <c r="B6" s="7" t="s">
        <v>58</v>
      </c>
      <c r="C6" s="7"/>
    </row>
    <row r="7" spans="2:6" ht="15" thickBot="1" x14ac:dyDescent="0.35">
      <c r="B7" s="21" t="s">
        <v>59</v>
      </c>
      <c r="C7" s="22"/>
      <c r="D7" s="2" t="s">
        <v>62</v>
      </c>
      <c r="E7" s="2"/>
      <c r="F7" s="2"/>
    </row>
    <row r="8" spans="2:6" ht="15" thickBot="1" x14ac:dyDescent="0.35">
      <c r="B8" s="21" t="s">
        <v>60</v>
      </c>
      <c r="C8" s="23"/>
      <c r="D8" s="2" t="s">
        <v>63</v>
      </c>
      <c r="E8" s="2"/>
      <c r="F8" s="2"/>
    </row>
    <row r="9" spans="2:6" ht="15" thickBot="1" x14ac:dyDescent="0.35">
      <c r="B9" s="21" t="s">
        <v>61</v>
      </c>
      <c r="C9" s="23"/>
      <c r="D9" s="2" t="s">
        <v>64</v>
      </c>
      <c r="E9" s="2"/>
      <c r="F9" s="2"/>
    </row>
    <row r="10" spans="2:6" x14ac:dyDescent="0.3">
      <c r="B10" s="25"/>
      <c r="C10" s="25"/>
      <c r="D10" s="24"/>
    </row>
    <row r="11" spans="2:6" x14ac:dyDescent="0.3">
      <c r="B11" s="7" t="s">
        <v>69</v>
      </c>
      <c r="C11" s="7"/>
      <c r="D11" s="24"/>
    </row>
    <row r="12" spans="2:6" x14ac:dyDescent="0.3">
      <c r="B12" s="26" t="s">
        <v>25</v>
      </c>
      <c r="C12" s="26"/>
      <c r="D12" s="24"/>
    </row>
    <row r="13" spans="2:6" x14ac:dyDescent="0.3">
      <c r="B13" s="26" t="s">
        <v>25</v>
      </c>
      <c r="C13" s="26"/>
      <c r="D13" s="24"/>
    </row>
    <row r="14" spans="2:6" x14ac:dyDescent="0.3">
      <c r="B14" s="26" t="s">
        <v>25</v>
      </c>
      <c r="C14" s="26"/>
      <c r="D14" s="24"/>
    </row>
    <row r="15" spans="2:6" x14ac:dyDescent="0.3">
      <c r="B15" s="26" t="s">
        <v>25</v>
      </c>
      <c r="C15" s="26"/>
      <c r="D15" s="24"/>
    </row>
    <row r="16" spans="2:6" x14ac:dyDescent="0.3">
      <c r="B16" s="26" t="s">
        <v>25</v>
      </c>
      <c r="C16" s="26"/>
      <c r="D16" s="24"/>
    </row>
    <row r="17" spans="2:4" x14ac:dyDescent="0.3">
      <c r="B17" s="26" t="s">
        <v>25</v>
      </c>
      <c r="C17" s="26"/>
      <c r="D17" s="24"/>
    </row>
    <row r="18" spans="2:4" x14ac:dyDescent="0.3">
      <c r="B18" s="26" t="s">
        <v>25</v>
      </c>
      <c r="C18" s="26"/>
      <c r="D18" s="24"/>
    </row>
    <row r="19" spans="2:4" x14ac:dyDescent="0.3">
      <c r="B19" s="26" t="s">
        <v>25</v>
      </c>
      <c r="C19" s="26"/>
      <c r="D19" s="24"/>
    </row>
    <row r="20" spans="2:4" x14ac:dyDescent="0.3">
      <c r="B20" s="26" t="s">
        <v>25</v>
      </c>
      <c r="C20" s="26"/>
      <c r="D20" s="24"/>
    </row>
    <row r="21" spans="2:4" x14ac:dyDescent="0.3">
      <c r="B21" s="26" t="s">
        <v>25</v>
      </c>
      <c r="C21" s="26"/>
      <c r="D21" s="24"/>
    </row>
    <row r="22" spans="2:4" x14ac:dyDescent="0.3">
      <c r="B22" s="26" t="s">
        <v>25</v>
      </c>
      <c r="C22" s="26"/>
      <c r="D22" s="24"/>
    </row>
    <row r="23" spans="2:4" x14ac:dyDescent="0.3">
      <c r="B23" s="26" t="s">
        <v>25</v>
      </c>
      <c r="C23" s="26"/>
      <c r="D23" s="24"/>
    </row>
    <row r="24" spans="2:4" x14ac:dyDescent="0.3">
      <c r="B24" s="26" t="s">
        <v>25</v>
      </c>
      <c r="C24" s="26"/>
      <c r="D24" s="24"/>
    </row>
    <row r="25" spans="2:4" x14ac:dyDescent="0.3">
      <c r="B25" s="26" t="s">
        <v>25</v>
      </c>
      <c r="C25" s="26"/>
      <c r="D25" s="24"/>
    </row>
    <row r="26" spans="2:4" x14ac:dyDescent="0.3">
      <c r="B26" s="26" t="s">
        <v>25</v>
      </c>
      <c r="C26" s="26"/>
      <c r="D26" s="24"/>
    </row>
    <row r="27" spans="2:4" x14ac:dyDescent="0.3">
      <c r="B27" s="26" t="s">
        <v>25</v>
      </c>
      <c r="C27" s="26"/>
      <c r="D27" s="24"/>
    </row>
    <row r="28" spans="2:4" x14ac:dyDescent="0.3">
      <c r="B28" s="26" t="s">
        <v>25</v>
      </c>
      <c r="C28" s="26"/>
      <c r="D28" s="24"/>
    </row>
    <row r="29" spans="2:4" x14ac:dyDescent="0.3">
      <c r="B29" s="26" t="s">
        <v>25</v>
      </c>
      <c r="C29" s="26"/>
      <c r="D29" s="24"/>
    </row>
    <row r="30" spans="2:4" x14ac:dyDescent="0.3">
      <c r="B30" s="26" t="s">
        <v>25</v>
      </c>
      <c r="C30" s="26"/>
      <c r="D30" s="24"/>
    </row>
    <row r="31" spans="2:4" x14ac:dyDescent="0.3">
      <c r="B31" s="26" t="s">
        <v>25</v>
      </c>
      <c r="C31" s="26"/>
      <c r="D31" s="24"/>
    </row>
    <row r="32" spans="2:4" x14ac:dyDescent="0.3">
      <c r="B32" s="27"/>
      <c r="C32" s="27"/>
      <c r="D32" s="24"/>
    </row>
    <row r="33" spans="2:7" x14ac:dyDescent="0.3">
      <c r="B33" s="3" t="s">
        <v>73</v>
      </c>
      <c r="C33" s="3"/>
      <c r="D33" s="3"/>
      <c r="E33" s="3"/>
      <c r="F33" s="3"/>
      <c r="G33" s="3"/>
    </row>
    <row r="34" spans="2:7" x14ac:dyDescent="0.3">
      <c r="B34" s="10" t="s">
        <v>70</v>
      </c>
      <c r="C34" s="10"/>
      <c r="D34" s="10" t="s">
        <v>71</v>
      </c>
      <c r="E34" s="10"/>
      <c r="F34" s="10" t="s">
        <v>72</v>
      </c>
      <c r="G34" s="10"/>
    </row>
    <row r="35" spans="2:7" x14ac:dyDescent="0.3">
      <c r="B35" s="31"/>
      <c r="C35" s="31"/>
      <c r="D35" s="31"/>
      <c r="E35" s="31"/>
      <c r="F35" s="32"/>
      <c r="G35" s="31"/>
    </row>
    <row r="36" spans="2:7" x14ac:dyDescent="0.3">
      <c r="B36" s="31"/>
      <c r="C36" s="31"/>
      <c r="D36" s="31"/>
      <c r="E36" s="31"/>
      <c r="F36" s="31"/>
      <c r="G36" s="31"/>
    </row>
    <row r="37" spans="2:7" x14ac:dyDescent="0.3">
      <c r="B37" s="31"/>
      <c r="C37" s="31"/>
      <c r="D37" s="31"/>
      <c r="E37" s="31"/>
      <c r="F37" s="31"/>
      <c r="G37" s="31"/>
    </row>
    <row r="38" spans="2:7" x14ac:dyDescent="0.3">
      <c r="B38" s="31"/>
      <c r="C38" s="31"/>
      <c r="D38" s="31"/>
      <c r="E38" s="31"/>
      <c r="F38" s="31"/>
      <c r="G38" s="31"/>
    </row>
    <row r="39" spans="2:7" x14ac:dyDescent="0.3">
      <c r="B39" s="31"/>
      <c r="C39" s="31"/>
      <c r="D39" s="31"/>
      <c r="E39" s="31"/>
      <c r="F39" s="31"/>
      <c r="G39" s="31"/>
    </row>
    <row r="40" spans="2:7" x14ac:dyDescent="0.3">
      <c r="B40" s="31"/>
      <c r="C40" s="31"/>
      <c r="D40" s="31"/>
      <c r="E40" s="31"/>
      <c r="F40" s="31"/>
      <c r="G40" s="31"/>
    </row>
    <row r="41" spans="2:7" x14ac:dyDescent="0.3">
      <c r="B41" s="31"/>
      <c r="C41" s="31"/>
      <c r="D41" s="31"/>
      <c r="E41" s="31"/>
      <c r="F41" s="31"/>
      <c r="G41" s="31"/>
    </row>
    <row r="42" spans="2:7" x14ac:dyDescent="0.3">
      <c r="B42" s="31"/>
      <c r="C42" s="31"/>
      <c r="D42" s="31"/>
      <c r="E42" s="31"/>
      <c r="F42" s="31"/>
      <c r="G42" s="31"/>
    </row>
    <row r="43" spans="2:7" x14ac:dyDescent="0.3">
      <c r="B43" s="31"/>
      <c r="C43" s="31"/>
      <c r="D43" s="31"/>
      <c r="E43" s="31"/>
      <c r="F43" s="31"/>
      <c r="G43" s="31"/>
    </row>
    <row r="44" spans="2:7" x14ac:dyDescent="0.3">
      <c r="B44" s="31"/>
      <c r="C44" s="31"/>
      <c r="D44" s="31"/>
      <c r="E44" s="31"/>
      <c r="F44" s="31"/>
      <c r="G44" s="31"/>
    </row>
    <row r="45" spans="2:7" x14ac:dyDescent="0.3">
      <c r="B45" s="31"/>
      <c r="C45" s="31"/>
      <c r="D45" s="31"/>
      <c r="E45" s="31"/>
      <c r="F45" s="31"/>
      <c r="G45" s="31"/>
    </row>
    <row r="46" spans="2:7" x14ac:dyDescent="0.3">
      <c r="B46" s="31"/>
      <c r="C46" s="31"/>
      <c r="D46" s="31"/>
      <c r="E46" s="31"/>
      <c r="F46" s="31"/>
      <c r="G46" s="31"/>
    </row>
    <row r="47" spans="2:7" x14ac:dyDescent="0.3">
      <c r="B47" s="31"/>
      <c r="C47" s="31"/>
      <c r="D47" s="31"/>
      <c r="E47" s="31"/>
      <c r="F47" s="31"/>
      <c r="G47" s="31"/>
    </row>
    <row r="48" spans="2:7" x14ac:dyDescent="0.3">
      <c r="B48" s="31"/>
      <c r="C48" s="31"/>
      <c r="D48" s="31"/>
      <c r="E48" s="31"/>
      <c r="F48" s="31"/>
      <c r="G48" s="31"/>
    </row>
    <row r="49" spans="2:7" x14ac:dyDescent="0.3">
      <c r="B49" s="31"/>
      <c r="C49" s="31"/>
      <c r="D49" s="31"/>
      <c r="E49" s="31"/>
      <c r="F49" s="31"/>
      <c r="G49" s="31"/>
    </row>
    <row r="50" spans="2:7" x14ac:dyDescent="0.3">
      <c r="B50" s="31"/>
      <c r="C50" s="31"/>
      <c r="D50" s="31"/>
      <c r="E50" s="31"/>
      <c r="F50" s="31"/>
      <c r="G50" s="31"/>
    </row>
    <row r="51" spans="2:7" x14ac:dyDescent="0.3">
      <c r="B51" s="31"/>
      <c r="C51" s="31"/>
      <c r="D51" s="31"/>
      <c r="E51" s="31"/>
      <c r="F51" s="31"/>
      <c r="G51" s="31"/>
    </row>
    <row r="52" spans="2:7" x14ac:dyDescent="0.3">
      <c r="B52" s="31"/>
      <c r="C52" s="31"/>
      <c r="D52" s="31"/>
      <c r="E52" s="31"/>
      <c r="F52" s="31"/>
      <c r="G52" s="31"/>
    </row>
    <row r="53" spans="2:7" x14ac:dyDescent="0.3">
      <c r="B53" s="31"/>
      <c r="C53" s="31"/>
      <c r="D53" s="31"/>
      <c r="E53" s="31"/>
      <c r="F53" s="31"/>
      <c r="G53" s="31"/>
    </row>
    <row r="54" spans="2:7" x14ac:dyDescent="0.3">
      <c r="B54" s="31"/>
      <c r="C54" s="31"/>
      <c r="D54" s="31"/>
      <c r="E54" s="31"/>
      <c r="F54" s="31"/>
      <c r="G54" s="31"/>
    </row>
    <row r="55" spans="2:7" x14ac:dyDescent="0.3">
      <c r="B55" s="27"/>
      <c r="C55" s="27"/>
      <c r="D55" s="24"/>
    </row>
    <row r="56" spans="2:7" x14ac:dyDescent="0.3">
      <c r="C56" s="24"/>
    </row>
    <row r="57" spans="2:7" x14ac:dyDescent="0.3">
      <c r="B57" s="11" t="s">
        <v>65</v>
      </c>
      <c r="C57" s="11" t="s">
        <v>66</v>
      </c>
      <c r="D57" s="11" t="s">
        <v>67</v>
      </c>
    </row>
    <row r="58" spans="2:7" x14ac:dyDescent="0.3">
      <c r="B58" s="6"/>
      <c r="C58" s="6"/>
      <c r="D58" s="6"/>
    </row>
    <row r="59" spans="2:7" x14ac:dyDescent="0.3">
      <c r="B59" s="6"/>
      <c r="C59" s="6"/>
      <c r="D59" s="6"/>
    </row>
    <row r="60" spans="2:7" x14ac:dyDescent="0.3">
      <c r="B60" s="6"/>
      <c r="C60" s="6"/>
      <c r="D60" s="6"/>
    </row>
    <row r="61" spans="2:7" x14ac:dyDescent="0.3">
      <c r="B61" s="6"/>
      <c r="C61" s="6"/>
      <c r="D61" s="6"/>
    </row>
    <row r="62" spans="2:7" x14ac:dyDescent="0.3">
      <c r="B62" s="6"/>
      <c r="C62" s="6"/>
      <c r="D62" s="6"/>
    </row>
    <row r="63" spans="2:7" x14ac:dyDescent="0.3">
      <c r="B63" s="6"/>
      <c r="C63" s="6"/>
      <c r="D63" s="6"/>
    </row>
    <row r="64" spans="2:7" x14ac:dyDescent="0.3">
      <c r="B64" s="6"/>
      <c r="C64" s="6"/>
      <c r="D64" s="6"/>
    </row>
    <row r="65" spans="1:5" x14ac:dyDescent="0.3">
      <c r="B65" s="6"/>
      <c r="C65" s="6"/>
      <c r="D65" s="6"/>
    </row>
    <row r="66" spans="1:5" x14ac:dyDescent="0.3">
      <c r="B66" s="6"/>
      <c r="C66" s="6"/>
      <c r="D66" s="6"/>
    </row>
    <row r="67" spans="1:5" x14ac:dyDescent="0.3">
      <c r="B67" s="6"/>
      <c r="C67" s="6"/>
      <c r="D67" s="6"/>
    </row>
    <row r="68" spans="1:5" x14ac:dyDescent="0.3">
      <c r="B68" s="6"/>
      <c r="C68" s="6"/>
      <c r="D68" s="6"/>
    </row>
    <row r="69" spans="1:5" x14ac:dyDescent="0.3">
      <c r="B69" s="6"/>
      <c r="C69" s="6"/>
      <c r="D69" s="6"/>
    </row>
    <row r="70" spans="1:5" x14ac:dyDescent="0.3">
      <c r="B70" s="24"/>
      <c r="C70" s="24"/>
      <c r="D70" s="24"/>
    </row>
    <row r="72" spans="1:5" x14ac:dyDescent="0.3">
      <c r="B72" s="3" t="s">
        <v>4</v>
      </c>
      <c r="C72" s="3"/>
      <c r="D72" s="3"/>
      <c r="E72" s="3"/>
    </row>
    <row r="73" spans="1:5" x14ac:dyDescent="0.3">
      <c r="B73" s="4" t="s">
        <v>0</v>
      </c>
      <c r="C73" s="4" t="s">
        <v>1</v>
      </c>
      <c r="D73" s="4" t="s">
        <v>2</v>
      </c>
      <c r="E73" s="4" t="s">
        <v>3</v>
      </c>
    </row>
    <row r="74" spans="1:5" x14ac:dyDescent="0.3">
      <c r="A74" s="14" t="s">
        <v>32</v>
      </c>
      <c r="B74" s="5">
        <v>0</v>
      </c>
      <c r="C74" s="5">
        <v>0</v>
      </c>
      <c r="D74" s="5">
        <v>0</v>
      </c>
      <c r="E74" s="5">
        <f>SUM(C74*D74)</f>
        <v>0</v>
      </c>
    </row>
    <row r="75" spans="1:5" x14ac:dyDescent="0.3">
      <c r="A75" s="19" t="s">
        <v>30</v>
      </c>
      <c r="B75" s="5">
        <v>0</v>
      </c>
      <c r="C75" s="5">
        <v>0</v>
      </c>
      <c r="D75" s="5">
        <v>0</v>
      </c>
      <c r="E75" s="5">
        <f t="shared" ref="E75:E93" si="0">SUM(C75*D75)</f>
        <v>0</v>
      </c>
    </row>
    <row r="76" spans="1:5" x14ac:dyDescent="0.3">
      <c r="A76" s="20" t="s">
        <v>31</v>
      </c>
      <c r="B76" s="5">
        <v>0</v>
      </c>
      <c r="C76" s="5">
        <v>0</v>
      </c>
      <c r="D76" s="5">
        <v>0</v>
      </c>
      <c r="E76" s="5">
        <f t="shared" si="0"/>
        <v>0</v>
      </c>
    </row>
    <row r="77" spans="1:5" x14ac:dyDescent="0.3">
      <c r="A77" s="14" t="s">
        <v>33</v>
      </c>
      <c r="B77" s="5">
        <v>0</v>
      </c>
      <c r="C77" s="5">
        <v>0</v>
      </c>
      <c r="D77" s="5">
        <v>0</v>
      </c>
      <c r="E77" s="5">
        <f t="shared" si="0"/>
        <v>0</v>
      </c>
    </row>
    <row r="78" spans="1:5" x14ac:dyDescent="0.3">
      <c r="A78" s="19" t="s">
        <v>34</v>
      </c>
      <c r="B78" s="5">
        <v>0</v>
      </c>
      <c r="C78" s="5">
        <v>0</v>
      </c>
      <c r="D78" s="5">
        <v>0</v>
      </c>
      <c r="E78" s="5">
        <f t="shared" si="0"/>
        <v>0</v>
      </c>
    </row>
    <row r="79" spans="1:5" x14ac:dyDescent="0.3">
      <c r="A79" s="20" t="s">
        <v>35</v>
      </c>
      <c r="B79" s="5">
        <v>0</v>
      </c>
      <c r="C79" s="5">
        <v>0</v>
      </c>
      <c r="D79" s="5">
        <v>0</v>
      </c>
      <c r="E79" s="5">
        <f t="shared" si="0"/>
        <v>0</v>
      </c>
    </row>
    <row r="80" spans="1:5" x14ac:dyDescent="0.3">
      <c r="A80" s="14" t="s">
        <v>36</v>
      </c>
      <c r="B80" s="5">
        <v>0</v>
      </c>
      <c r="C80" s="5">
        <v>0</v>
      </c>
      <c r="D80" s="5">
        <v>0</v>
      </c>
      <c r="E80" s="5">
        <f t="shared" si="0"/>
        <v>0</v>
      </c>
    </row>
    <row r="81" spans="1:5" x14ac:dyDescent="0.3">
      <c r="A81" s="19" t="s">
        <v>37</v>
      </c>
      <c r="B81" s="5">
        <v>0</v>
      </c>
      <c r="C81" s="5">
        <v>0</v>
      </c>
      <c r="D81" s="5">
        <v>0</v>
      </c>
      <c r="E81" s="5">
        <f t="shared" si="0"/>
        <v>0</v>
      </c>
    </row>
    <row r="82" spans="1:5" x14ac:dyDescent="0.3">
      <c r="A82" s="20" t="s">
        <v>38</v>
      </c>
      <c r="B82" s="5">
        <v>0</v>
      </c>
      <c r="C82" s="5">
        <v>0</v>
      </c>
      <c r="D82" s="5">
        <v>0</v>
      </c>
      <c r="E82" s="5">
        <f t="shared" si="0"/>
        <v>0</v>
      </c>
    </row>
    <row r="83" spans="1:5" x14ac:dyDescent="0.3">
      <c r="A83" s="14" t="s">
        <v>39</v>
      </c>
      <c r="B83" s="5">
        <v>0</v>
      </c>
      <c r="C83" s="5">
        <v>0</v>
      </c>
      <c r="D83" s="5">
        <v>0</v>
      </c>
      <c r="E83" s="5">
        <f t="shared" si="0"/>
        <v>0</v>
      </c>
    </row>
    <row r="84" spans="1:5" x14ac:dyDescent="0.3">
      <c r="A84" s="19" t="s">
        <v>40</v>
      </c>
      <c r="B84" s="5">
        <v>0</v>
      </c>
      <c r="C84" s="5">
        <v>0</v>
      </c>
      <c r="D84" s="5">
        <v>0</v>
      </c>
      <c r="E84" s="5">
        <f t="shared" si="0"/>
        <v>0</v>
      </c>
    </row>
    <row r="85" spans="1:5" x14ac:dyDescent="0.3">
      <c r="A85" s="20" t="s">
        <v>41</v>
      </c>
      <c r="B85" s="5">
        <v>0</v>
      </c>
      <c r="C85" s="5">
        <v>0</v>
      </c>
      <c r="D85" s="5">
        <v>0</v>
      </c>
      <c r="E85" s="5">
        <f t="shared" si="0"/>
        <v>0</v>
      </c>
    </row>
    <row r="86" spans="1:5" x14ac:dyDescent="0.3">
      <c r="A86" s="14" t="s">
        <v>42</v>
      </c>
      <c r="B86" s="5">
        <v>0</v>
      </c>
      <c r="C86" s="5">
        <v>0</v>
      </c>
      <c r="D86" s="5">
        <v>0</v>
      </c>
      <c r="E86" s="5">
        <f t="shared" si="0"/>
        <v>0</v>
      </c>
    </row>
    <row r="87" spans="1:5" x14ac:dyDescent="0.3">
      <c r="A87" s="19" t="s">
        <v>43</v>
      </c>
      <c r="B87" s="5">
        <v>0</v>
      </c>
      <c r="C87" s="5">
        <v>0</v>
      </c>
      <c r="D87" s="5">
        <v>0</v>
      </c>
      <c r="E87" s="5">
        <f t="shared" si="0"/>
        <v>0</v>
      </c>
    </row>
    <row r="88" spans="1:5" x14ac:dyDescent="0.3">
      <c r="A88" s="20" t="s">
        <v>44</v>
      </c>
      <c r="B88" s="5">
        <v>0</v>
      </c>
      <c r="C88" s="5">
        <v>0</v>
      </c>
      <c r="D88" s="5">
        <v>0</v>
      </c>
      <c r="E88" s="5">
        <f t="shared" si="0"/>
        <v>0</v>
      </c>
    </row>
    <row r="89" spans="1:5" x14ac:dyDescent="0.3">
      <c r="A89" s="14" t="s">
        <v>51</v>
      </c>
      <c r="B89" s="5">
        <v>0</v>
      </c>
      <c r="C89" s="5">
        <v>0</v>
      </c>
      <c r="D89" s="5">
        <v>0</v>
      </c>
      <c r="E89" s="5">
        <f t="shared" si="0"/>
        <v>0</v>
      </c>
    </row>
    <row r="90" spans="1:5" x14ac:dyDescent="0.3">
      <c r="A90" s="19" t="s">
        <v>53</v>
      </c>
      <c r="B90" s="5">
        <v>0</v>
      </c>
      <c r="C90" s="5">
        <v>0</v>
      </c>
      <c r="D90" s="5">
        <v>0</v>
      </c>
      <c r="E90" s="5">
        <f t="shared" si="0"/>
        <v>0</v>
      </c>
    </row>
    <row r="91" spans="1:5" x14ac:dyDescent="0.3">
      <c r="A91" s="20" t="s">
        <v>52</v>
      </c>
      <c r="B91" s="5">
        <v>0</v>
      </c>
      <c r="C91" s="5">
        <v>0</v>
      </c>
      <c r="D91" s="5">
        <v>0</v>
      </c>
      <c r="E91" s="5">
        <f t="shared" si="0"/>
        <v>0</v>
      </c>
    </row>
    <row r="92" spans="1:5" x14ac:dyDescent="0.3">
      <c r="A92" s="14" t="s">
        <v>54</v>
      </c>
      <c r="B92" s="5">
        <v>0</v>
      </c>
      <c r="C92" s="5">
        <v>0</v>
      </c>
      <c r="D92" s="5">
        <v>0</v>
      </c>
      <c r="E92" s="5">
        <f t="shared" si="0"/>
        <v>0</v>
      </c>
    </row>
    <row r="93" spans="1:5" x14ac:dyDescent="0.3">
      <c r="A93" s="19" t="s">
        <v>55</v>
      </c>
      <c r="B93" s="5">
        <v>0</v>
      </c>
      <c r="C93" s="5">
        <v>0</v>
      </c>
      <c r="D93" s="5">
        <v>0</v>
      </c>
      <c r="E93" s="5">
        <f t="shared" si="0"/>
        <v>0</v>
      </c>
    </row>
    <row r="94" spans="1:5" x14ac:dyDescent="0.3">
      <c r="A94" s="20" t="s">
        <v>56</v>
      </c>
      <c r="B94" s="5">
        <v>0</v>
      </c>
      <c r="C94" s="5">
        <v>0</v>
      </c>
      <c r="D94" s="5">
        <v>0</v>
      </c>
      <c r="E94" s="5">
        <f t="shared" ref="E94" si="1">SUM(C94*D94)</f>
        <v>0</v>
      </c>
    </row>
    <row r="95" spans="1:5" x14ac:dyDescent="0.3">
      <c r="B95" s="17"/>
      <c r="C95" s="17"/>
      <c r="D95" s="5" t="s">
        <v>3</v>
      </c>
      <c r="E95" s="5">
        <f>SUM(E74:E94)</f>
        <v>0</v>
      </c>
    </row>
    <row r="98" spans="1:5" x14ac:dyDescent="0.3">
      <c r="B98" s="7" t="s">
        <v>5</v>
      </c>
      <c r="C98" s="7"/>
      <c r="D98" s="7"/>
      <c r="E98" s="7"/>
    </row>
    <row r="99" spans="1:5" ht="27.6" x14ac:dyDescent="0.3">
      <c r="B99" s="4" t="s">
        <v>0</v>
      </c>
      <c r="C99" s="4" t="s">
        <v>7</v>
      </c>
      <c r="D99" s="4" t="s">
        <v>6</v>
      </c>
      <c r="E99" s="4" t="s">
        <v>3</v>
      </c>
    </row>
    <row r="100" spans="1:5" x14ac:dyDescent="0.3">
      <c r="A100" t="s">
        <v>45</v>
      </c>
      <c r="B100" s="5">
        <v>0</v>
      </c>
      <c r="C100" s="5">
        <v>0</v>
      </c>
      <c r="D100" s="5">
        <v>0</v>
      </c>
      <c r="E100" s="5">
        <f t="shared" ref="E100:E105" si="2">SUM(C100+(500*D100))</f>
        <v>0</v>
      </c>
    </row>
    <row r="101" spans="1:5" x14ac:dyDescent="0.3">
      <c r="A101" t="s">
        <v>46</v>
      </c>
      <c r="B101" s="5">
        <v>0</v>
      </c>
      <c r="C101" s="5">
        <v>0</v>
      </c>
      <c r="D101" s="5">
        <v>0</v>
      </c>
      <c r="E101" s="5">
        <f t="shared" si="2"/>
        <v>0</v>
      </c>
    </row>
    <row r="102" spans="1:5" x14ac:dyDescent="0.3">
      <c r="A102" t="s">
        <v>47</v>
      </c>
      <c r="B102" s="5">
        <v>0</v>
      </c>
      <c r="C102" s="5">
        <v>0</v>
      </c>
      <c r="D102" s="5">
        <v>0</v>
      </c>
      <c r="E102" s="5">
        <f t="shared" si="2"/>
        <v>0</v>
      </c>
    </row>
    <row r="103" spans="1:5" x14ac:dyDescent="0.3">
      <c r="A103" t="s">
        <v>48</v>
      </c>
      <c r="B103" s="5">
        <v>0</v>
      </c>
      <c r="C103" s="5">
        <v>0</v>
      </c>
      <c r="D103" s="5">
        <v>0</v>
      </c>
      <c r="E103" s="5">
        <f t="shared" si="2"/>
        <v>0</v>
      </c>
    </row>
    <row r="104" spans="1:5" x14ac:dyDescent="0.3">
      <c r="A104" t="s">
        <v>49</v>
      </c>
      <c r="B104" s="5">
        <v>0</v>
      </c>
      <c r="C104" s="5">
        <v>0</v>
      </c>
      <c r="D104" s="5">
        <v>0</v>
      </c>
      <c r="E104" s="5">
        <f t="shared" si="2"/>
        <v>0</v>
      </c>
    </row>
    <row r="105" spans="1:5" x14ac:dyDescent="0.3">
      <c r="A105" s="18" t="s">
        <v>50</v>
      </c>
      <c r="B105" s="5">
        <v>0</v>
      </c>
      <c r="C105" s="5">
        <v>0</v>
      </c>
      <c r="D105" s="5">
        <v>0</v>
      </c>
      <c r="E105" s="5">
        <f t="shared" si="2"/>
        <v>0</v>
      </c>
    </row>
    <row r="106" spans="1:5" ht="15" thickBot="1" x14ac:dyDescent="0.35">
      <c r="A106" s="18"/>
      <c r="B106" s="17"/>
      <c r="C106" s="17"/>
      <c r="D106" s="28" t="s">
        <v>3</v>
      </c>
      <c r="E106" s="16">
        <f>SUM(E100:E105)</f>
        <v>0</v>
      </c>
    </row>
    <row r="107" spans="1:5" ht="15" thickTop="1" x14ac:dyDescent="0.3">
      <c r="A107" s="18"/>
      <c r="B107" s="17"/>
      <c r="C107" s="17"/>
      <c r="D107" s="17"/>
      <c r="E107" s="17"/>
    </row>
    <row r="108" spans="1:5" x14ac:dyDescent="0.3">
      <c r="B108" s="7" t="s">
        <v>8</v>
      </c>
      <c r="C108" s="7"/>
      <c r="D108" s="7"/>
      <c r="E108" s="7"/>
    </row>
    <row r="109" spans="1:5" x14ac:dyDescent="0.3">
      <c r="B109" s="4" t="s">
        <v>0</v>
      </c>
      <c r="C109" s="8"/>
      <c r="D109" s="8"/>
      <c r="E109" s="4" t="s">
        <v>3</v>
      </c>
    </row>
    <row r="110" spans="1:5" ht="15" customHeight="1" x14ac:dyDescent="0.3">
      <c r="A110" t="s">
        <v>45</v>
      </c>
      <c r="B110" s="29">
        <v>0</v>
      </c>
      <c r="C110" s="8"/>
      <c r="D110" s="8"/>
      <c r="E110" s="6">
        <f>SUM(B110)</f>
        <v>0</v>
      </c>
    </row>
    <row r="111" spans="1:5" x14ac:dyDescent="0.3">
      <c r="A111" t="s">
        <v>47</v>
      </c>
      <c r="B111" s="6">
        <v>0</v>
      </c>
      <c r="C111" s="9"/>
      <c r="D111" s="9"/>
      <c r="E111" s="6">
        <f>SUM(B111)</f>
        <v>0</v>
      </c>
    </row>
    <row r="112" spans="1:5" x14ac:dyDescent="0.3">
      <c r="A112" t="s">
        <v>48</v>
      </c>
      <c r="B112" s="6">
        <v>0</v>
      </c>
      <c r="C112" s="9"/>
      <c r="D112" s="9"/>
      <c r="E112" s="6">
        <f t="shared" ref="E112:E113" si="3">SUM(B112)</f>
        <v>0</v>
      </c>
    </row>
    <row r="113" spans="1:5" x14ac:dyDescent="0.3">
      <c r="A113" t="s">
        <v>49</v>
      </c>
      <c r="B113" s="6">
        <v>0</v>
      </c>
      <c r="C113" s="9"/>
      <c r="D113" s="9"/>
      <c r="E113" s="6">
        <f t="shared" si="3"/>
        <v>0</v>
      </c>
    </row>
    <row r="114" spans="1:5" x14ac:dyDescent="0.3">
      <c r="A114" t="s">
        <v>75</v>
      </c>
      <c r="B114" s="6">
        <v>0</v>
      </c>
      <c r="C114" s="9"/>
      <c r="D114" s="9"/>
      <c r="E114" s="6">
        <f t="shared" ref="E114" si="4">SUM(B114)</f>
        <v>0</v>
      </c>
    </row>
    <row r="116" spans="1:5" x14ac:dyDescent="0.3">
      <c r="B116" s="7" t="s">
        <v>9</v>
      </c>
      <c r="C116" s="7"/>
      <c r="D116" s="7"/>
      <c r="E116" s="7"/>
    </row>
    <row r="117" spans="1:5" x14ac:dyDescent="0.3">
      <c r="B117" s="4" t="s">
        <v>0</v>
      </c>
      <c r="C117" s="8"/>
      <c r="D117" s="8"/>
      <c r="E117" s="4" t="s">
        <v>3</v>
      </c>
    </row>
    <row r="118" spans="1:5" x14ac:dyDescent="0.3">
      <c r="A118" t="s">
        <v>47</v>
      </c>
      <c r="B118" s="29">
        <v>0</v>
      </c>
      <c r="C118" s="8"/>
      <c r="D118" s="8"/>
      <c r="E118" s="6">
        <f t="shared" ref="E118:E119" si="5">SUM(B118*1000)</f>
        <v>0</v>
      </c>
    </row>
    <row r="119" spans="1:5" x14ac:dyDescent="0.3">
      <c r="A119" t="s">
        <v>48</v>
      </c>
      <c r="B119" s="29">
        <v>0</v>
      </c>
      <c r="C119" s="8"/>
      <c r="D119" s="8"/>
      <c r="E119" s="6">
        <f t="shared" si="5"/>
        <v>0</v>
      </c>
    </row>
    <row r="120" spans="1:5" x14ac:dyDescent="0.3">
      <c r="A120" t="s">
        <v>49</v>
      </c>
      <c r="B120" s="30">
        <v>0</v>
      </c>
      <c r="C120" s="9"/>
      <c r="D120" s="9"/>
      <c r="E120" s="6">
        <f>SUM(B120*1000)</f>
        <v>0</v>
      </c>
    </row>
    <row r="121" spans="1:5" x14ac:dyDescent="0.3">
      <c r="A121" t="s">
        <v>75</v>
      </c>
      <c r="B121" s="30">
        <v>0</v>
      </c>
      <c r="C121" s="9"/>
      <c r="D121" s="9"/>
      <c r="E121" s="6">
        <f>SUM(B121*1000)</f>
        <v>0</v>
      </c>
    </row>
    <row r="123" spans="1:5" x14ac:dyDescent="0.3">
      <c r="B123" s="7" t="s">
        <v>10</v>
      </c>
      <c r="C123" s="7"/>
      <c r="D123" s="7"/>
      <c r="E123" s="7"/>
    </row>
    <row r="124" spans="1:5" x14ac:dyDescent="0.3">
      <c r="B124" s="4" t="s">
        <v>0</v>
      </c>
      <c r="C124" s="8"/>
      <c r="D124" s="8"/>
      <c r="E124" s="4" t="s">
        <v>3</v>
      </c>
    </row>
    <row r="125" spans="1:5" x14ac:dyDescent="0.3">
      <c r="A125" t="s">
        <v>74</v>
      </c>
      <c r="B125" s="29">
        <v>0</v>
      </c>
      <c r="C125" s="8"/>
      <c r="D125" s="8"/>
      <c r="E125" s="6">
        <f>SUM(B125*250)</f>
        <v>0</v>
      </c>
    </row>
    <row r="126" spans="1:5" x14ac:dyDescent="0.3">
      <c r="A126" t="s">
        <v>75</v>
      </c>
      <c r="B126" s="6">
        <v>0</v>
      </c>
      <c r="C126" s="9"/>
      <c r="D126" s="9"/>
      <c r="E126" s="6">
        <f>SUM(B126*250)</f>
        <v>0</v>
      </c>
    </row>
    <row r="128" spans="1:5" ht="15" thickBot="1" x14ac:dyDescent="0.35">
      <c r="B128" s="10" t="s">
        <v>29</v>
      </c>
      <c r="C128" s="10"/>
      <c r="D128" s="10"/>
      <c r="E128" s="15">
        <f>SUM(E106+E111+E120+E126)</f>
        <v>0</v>
      </c>
    </row>
    <row r="129" spans="2:9" ht="15" thickTop="1" x14ac:dyDescent="0.3"/>
    <row r="131" spans="2:9" x14ac:dyDescent="0.3">
      <c r="B131" s="7" t="s">
        <v>11</v>
      </c>
      <c r="C131" s="7"/>
      <c r="D131" s="7"/>
      <c r="E131" s="7"/>
    </row>
    <row r="132" spans="2:9" x14ac:dyDescent="0.3">
      <c r="B132" s="10" t="s">
        <v>12</v>
      </c>
      <c r="C132" s="10"/>
      <c r="D132" s="11" t="s">
        <v>13</v>
      </c>
      <c r="E132" s="11" t="s">
        <v>3</v>
      </c>
    </row>
    <row r="133" spans="2:9" x14ac:dyDescent="0.3">
      <c r="B133" s="10" t="s">
        <v>14</v>
      </c>
      <c r="C133" s="10"/>
      <c r="D133" s="6">
        <v>0</v>
      </c>
      <c r="E133" s="6">
        <f>SUM(D133*5000)</f>
        <v>0</v>
      </c>
      <c r="F133" s="33" t="s">
        <v>26</v>
      </c>
      <c r="G133" s="34"/>
      <c r="H133" s="35"/>
      <c r="I133" s="35"/>
    </row>
    <row r="134" spans="2:9" x14ac:dyDescent="0.3">
      <c r="B134" s="10" t="s">
        <v>15</v>
      </c>
      <c r="C134" s="10"/>
      <c r="D134" s="6">
        <v>0</v>
      </c>
      <c r="E134" s="6">
        <f>SUM(D134*10000)</f>
        <v>0</v>
      </c>
      <c r="F134" s="33"/>
      <c r="G134" s="34"/>
      <c r="H134" s="35"/>
      <c r="I134" s="35"/>
    </row>
    <row r="135" spans="2:9" x14ac:dyDescent="0.3">
      <c r="B135" s="10" t="s">
        <v>16</v>
      </c>
      <c r="C135" s="10"/>
      <c r="D135" s="6">
        <v>0</v>
      </c>
      <c r="E135" s="6">
        <f>SUM(D135*10000)</f>
        <v>0</v>
      </c>
      <c r="F135" s="36" t="s">
        <v>81</v>
      </c>
      <c r="G135" s="37"/>
      <c r="H135" s="35"/>
      <c r="I135" s="35"/>
    </row>
    <row r="136" spans="2:9" x14ac:dyDescent="0.3">
      <c r="B136" s="10" t="s">
        <v>17</v>
      </c>
      <c r="C136" s="10"/>
      <c r="D136" s="6">
        <v>0</v>
      </c>
      <c r="E136" s="6">
        <f>SUM(D136*10000)</f>
        <v>0</v>
      </c>
      <c r="F136" s="36" t="s">
        <v>81</v>
      </c>
      <c r="G136" s="37"/>
      <c r="H136" s="35"/>
      <c r="I136" s="35"/>
    </row>
    <row r="137" spans="2:9" x14ac:dyDescent="0.3">
      <c r="B137" s="10" t="s">
        <v>18</v>
      </c>
      <c r="C137" s="10"/>
      <c r="D137" s="6">
        <v>0</v>
      </c>
      <c r="E137" s="6">
        <f>SUM(D137*10000)</f>
        <v>0</v>
      </c>
      <c r="F137" s="36" t="s">
        <v>79</v>
      </c>
      <c r="G137" s="37"/>
      <c r="H137" s="37"/>
      <c r="I137" s="35"/>
    </row>
    <row r="138" spans="2:9" x14ac:dyDescent="0.3">
      <c r="B138" s="10" t="s">
        <v>19</v>
      </c>
      <c r="C138" s="10"/>
      <c r="D138" s="6">
        <v>0</v>
      </c>
      <c r="E138" s="6">
        <f>SUM(D138*10000)</f>
        <v>0</v>
      </c>
      <c r="F138" s="36" t="s">
        <v>80</v>
      </c>
      <c r="G138" s="37"/>
      <c r="H138" s="37"/>
      <c r="I138" s="37"/>
    </row>
    <row r="139" spans="2:9" x14ac:dyDescent="0.3">
      <c r="B139" s="10" t="s">
        <v>20</v>
      </c>
      <c r="C139" s="10"/>
      <c r="D139" s="6">
        <v>0</v>
      </c>
      <c r="E139" s="6">
        <f>SUM(D139*10000)</f>
        <v>0</v>
      </c>
      <c r="F139" s="36" t="s">
        <v>82</v>
      </c>
      <c r="G139" s="37"/>
      <c r="H139" s="37"/>
      <c r="I139" s="37"/>
    </row>
    <row r="140" spans="2:9" x14ac:dyDescent="0.3">
      <c r="B140" s="1"/>
      <c r="C140" s="1"/>
    </row>
    <row r="141" spans="2:9" x14ac:dyDescent="0.3">
      <c r="B141" s="10" t="s">
        <v>12</v>
      </c>
      <c r="C141" s="10"/>
      <c r="D141" s="13" t="s">
        <v>22</v>
      </c>
      <c r="E141" s="14" t="s">
        <v>3</v>
      </c>
    </row>
    <row r="142" spans="2:9" x14ac:dyDescent="0.3">
      <c r="B142" s="10" t="s">
        <v>21</v>
      </c>
      <c r="C142" s="10"/>
      <c r="D142" s="12">
        <v>0</v>
      </c>
      <c r="E142" s="6">
        <f>IF(D142&gt;0,1000,0)+(D142*10)</f>
        <v>0</v>
      </c>
      <c r="F142" s="36" t="s">
        <v>27</v>
      </c>
      <c r="G142" s="37"/>
    </row>
    <row r="144" spans="2:9" x14ac:dyDescent="0.3">
      <c r="B144" s="10" t="s">
        <v>12</v>
      </c>
      <c r="C144" s="10"/>
      <c r="D144" s="11" t="s">
        <v>13</v>
      </c>
      <c r="E144" s="11" t="s">
        <v>3</v>
      </c>
    </row>
    <row r="145" spans="2:7" x14ac:dyDescent="0.3">
      <c r="B145" s="10" t="s">
        <v>23</v>
      </c>
      <c r="C145" s="10"/>
      <c r="D145" s="6">
        <v>0</v>
      </c>
      <c r="E145" s="6">
        <f>SUM(D145*10000)</f>
        <v>0</v>
      </c>
      <c r="F145" s="36" t="s">
        <v>77</v>
      </c>
      <c r="G145" s="37"/>
    </row>
    <row r="146" spans="2:7" x14ac:dyDescent="0.3">
      <c r="B146" s="10" t="s">
        <v>24</v>
      </c>
      <c r="C146" s="10"/>
      <c r="D146" s="6">
        <v>0</v>
      </c>
      <c r="E146" s="6">
        <f>SUM(D146*10000)</f>
        <v>0</v>
      </c>
      <c r="F146" s="36" t="s">
        <v>78</v>
      </c>
      <c r="G146" s="37"/>
    </row>
    <row r="148" spans="2:7" ht="15" thickBot="1" x14ac:dyDescent="0.35">
      <c r="B148" s="10" t="s">
        <v>28</v>
      </c>
      <c r="C148" s="10"/>
      <c r="D148" s="10"/>
      <c r="E148" s="15">
        <f>SUM(E133+E134+E135+E136+E137+E138+E139+E142+E145+E146)</f>
        <v>0</v>
      </c>
    </row>
    <row r="149" spans="2:7" ht="15" thickTop="1" x14ac:dyDescent="0.3"/>
    <row r="151" spans="2:7" ht="15" thickBot="1" x14ac:dyDescent="0.35">
      <c r="B151" s="10" t="s">
        <v>57</v>
      </c>
      <c r="C151" s="10"/>
      <c r="D151" s="10"/>
      <c r="E151" s="15">
        <f>SUM(E95+E128+E148)</f>
        <v>0</v>
      </c>
    </row>
    <row r="152" spans="2:7" ht="15" thickTop="1" x14ac:dyDescent="0.3"/>
  </sheetData>
  <mergeCells count="102">
    <mergeCell ref="F137:H137"/>
    <mergeCell ref="F138:I138"/>
    <mergeCell ref="F139:I139"/>
    <mergeCell ref="B54:C54"/>
    <mergeCell ref="B1:D1"/>
    <mergeCell ref="D7:F7"/>
    <mergeCell ref="D8:F8"/>
    <mergeCell ref="D9:F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F54:G54"/>
    <mergeCell ref="B33:G33"/>
    <mergeCell ref="B34:C34"/>
    <mergeCell ref="B35:C35"/>
    <mergeCell ref="B36:C36"/>
    <mergeCell ref="B37:C37"/>
    <mergeCell ref="B38:C38"/>
    <mergeCell ref="B39:C39"/>
    <mergeCell ref="B40:C40"/>
    <mergeCell ref="B41:C41"/>
    <mergeCell ref="F48:G48"/>
    <mergeCell ref="F49:G49"/>
    <mergeCell ref="F50:G50"/>
    <mergeCell ref="F51:G51"/>
    <mergeCell ref="F52:G52"/>
    <mergeCell ref="F53:G53"/>
    <mergeCell ref="D54:E54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D48:E48"/>
    <mergeCell ref="D49:E49"/>
    <mergeCell ref="D50:E50"/>
    <mergeCell ref="D51:E51"/>
    <mergeCell ref="D52:E52"/>
    <mergeCell ref="D53:E53"/>
    <mergeCell ref="D42:E42"/>
    <mergeCell ref="D43:E43"/>
    <mergeCell ref="D44:E44"/>
    <mergeCell ref="D45:E45"/>
    <mergeCell ref="D46:E46"/>
    <mergeCell ref="D47:E47"/>
    <mergeCell ref="F36:G36"/>
    <mergeCell ref="F37:G37"/>
    <mergeCell ref="D39:E39"/>
    <mergeCell ref="D40:E40"/>
    <mergeCell ref="D41:E41"/>
    <mergeCell ref="B4:C4"/>
    <mergeCell ref="B11:C11"/>
    <mergeCell ref="D34:E34"/>
    <mergeCell ref="F34:G34"/>
    <mergeCell ref="D37:E37"/>
    <mergeCell ref="D38:E38"/>
    <mergeCell ref="F38:G38"/>
    <mergeCell ref="D35:E35"/>
    <mergeCell ref="D36:E36"/>
    <mergeCell ref="F35:G35"/>
    <mergeCell ref="F133:G134"/>
    <mergeCell ref="F142:G142"/>
    <mergeCell ref="B148:D148"/>
    <mergeCell ref="B128:D128"/>
    <mergeCell ref="B151:D151"/>
    <mergeCell ref="B6:C6"/>
    <mergeCell ref="F135:G135"/>
    <mergeCell ref="F136:G136"/>
    <mergeCell ref="F145:G145"/>
    <mergeCell ref="F146:G146"/>
    <mergeCell ref="B138:C138"/>
    <mergeCell ref="B139:C139"/>
    <mergeCell ref="B142:C142"/>
    <mergeCell ref="B145:C145"/>
    <mergeCell ref="B146:C146"/>
    <mergeCell ref="B141:C141"/>
    <mergeCell ref="B144:C144"/>
    <mergeCell ref="B132:C132"/>
    <mergeCell ref="B134:C134"/>
    <mergeCell ref="B133:C133"/>
    <mergeCell ref="B135:C135"/>
    <mergeCell ref="B136:C136"/>
    <mergeCell ref="B137:C137"/>
    <mergeCell ref="B72:E72"/>
    <mergeCell ref="B98:E98"/>
    <mergeCell ref="B108:E108"/>
    <mergeCell ref="B116:E116"/>
    <mergeCell ref="B123:E123"/>
    <mergeCell ref="B131:E1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Storli</dc:creator>
  <cp:lastModifiedBy>Martin Storli</cp:lastModifiedBy>
  <dcterms:created xsi:type="dcterms:W3CDTF">2026-07-25T17:26:10Z</dcterms:created>
  <dcterms:modified xsi:type="dcterms:W3CDTF">2026-07-25T21:25:24Z</dcterms:modified>
</cp:coreProperties>
</file>